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450" windowWidth="15480" windowHeight="8145"/>
  </bookViews>
  <sheets>
    <sheet name="גיליון1" sheetId="1" r:id="rId1"/>
  </sheets>
  <definedNames>
    <definedName name="_xlnm.Print_Area" localSheetId="0">גיליון1!$A$1:$H$48</definedName>
    <definedName name="_xlnm.Print_Titles" localSheetId="0">גיליון1!$A:$A</definedName>
  </definedNames>
  <calcPr calcId="145621"/>
</workbook>
</file>

<file path=xl/calcChain.xml><?xml version="1.0" encoding="utf-8"?>
<calcChain xmlns="http://schemas.openxmlformats.org/spreadsheetml/2006/main">
  <c r="F7" i="1" l="1"/>
  <c r="D26" i="1" l="1"/>
  <c r="D27" i="1"/>
  <c r="D28" i="1"/>
  <c r="D29" i="1"/>
  <c r="D30" i="1"/>
  <c r="D31" i="1"/>
  <c r="D32" i="1"/>
  <c r="F32" i="1" l="1"/>
  <c r="G32" i="1" s="1"/>
  <c r="H32" i="1"/>
  <c r="G31" i="1"/>
  <c r="F31" i="1"/>
  <c r="H31" i="1"/>
  <c r="F29" i="1"/>
  <c r="H29" i="1"/>
  <c r="G29" i="1"/>
  <c r="G27" i="1"/>
  <c r="F27" i="1"/>
  <c r="H27" i="1"/>
  <c r="H30" i="1"/>
  <c r="F30" i="1"/>
  <c r="G30" i="1" s="1"/>
  <c r="F28" i="1"/>
  <c r="G28" i="1" s="1"/>
  <c r="H28" i="1"/>
  <c r="H26" i="1"/>
  <c r="F26" i="1"/>
  <c r="G26" i="1" s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33" i="1"/>
  <c r="D34" i="1"/>
  <c r="D35" i="1"/>
  <c r="D36" i="1"/>
  <c r="D37" i="1"/>
  <c r="D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F36" i="1" l="1"/>
  <c r="G36" i="1" s="1"/>
  <c r="H36" i="1"/>
  <c r="H34" i="1"/>
  <c r="F34" i="1"/>
  <c r="G34" i="1" s="1"/>
  <c r="F25" i="1"/>
  <c r="H25" i="1"/>
  <c r="G25" i="1"/>
  <c r="F23" i="1"/>
  <c r="G23" i="1" s="1"/>
  <c r="H23" i="1"/>
  <c r="F21" i="1"/>
  <c r="H21" i="1"/>
  <c r="G21" i="1"/>
  <c r="F19" i="1"/>
  <c r="G19" i="1" s="1"/>
  <c r="H19" i="1"/>
  <c r="F17" i="1"/>
  <c r="H17" i="1"/>
  <c r="G17" i="1"/>
  <c r="F15" i="1"/>
  <c r="G15" i="1" s="1"/>
  <c r="H15" i="1"/>
  <c r="F13" i="1"/>
  <c r="H13" i="1"/>
  <c r="G13" i="1"/>
  <c r="F11" i="1"/>
  <c r="G11" i="1" s="1"/>
  <c r="H11" i="1"/>
  <c r="F9" i="1"/>
  <c r="H9" i="1"/>
  <c r="G9" i="1"/>
  <c r="F37" i="1"/>
  <c r="H37" i="1"/>
  <c r="G37" i="1"/>
  <c r="G35" i="1"/>
  <c r="F35" i="1"/>
  <c r="H35" i="1"/>
  <c r="F33" i="1"/>
  <c r="H33" i="1"/>
  <c r="G33" i="1"/>
  <c r="F24" i="1"/>
  <c r="G24" i="1" s="1"/>
  <c r="H24" i="1"/>
  <c r="H22" i="1"/>
  <c r="F22" i="1"/>
  <c r="G22" i="1" s="1"/>
  <c r="F20" i="1"/>
  <c r="G20" i="1" s="1"/>
  <c r="H20" i="1"/>
  <c r="H18" i="1"/>
  <c r="F18" i="1"/>
  <c r="G18" i="1" s="1"/>
  <c r="F16" i="1"/>
  <c r="G16" i="1" s="1"/>
  <c r="H16" i="1"/>
  <c r="H14" i="1"/>
  <c r="F14" i="1"/>
  <c r="G14" i="1" s="1"/>
  <c r="F12" i="1"/>
  <c r="G12" i="1" s="1"/>
  <c r="H12" i="1"/>
  <c r="H10" i="1"/>
  <c r="F10" i="1"/>
  <c r="G10" i="1" s="1"/>
  <c r="F8" i="1"/>
  <c r="G8" i="1" s="1"/>
  <c r="H8" i="1"/>
  <c r="G7" i="1"/>
  <c r="D39" i="1"/>
  <c r="D40" i="1"/>
  <c r="H7" i="1" l="1"/>
  <c r="G39" i="1"/>
  <c r="F39" i="1"/>
  <c r="H39" i="1" l="1"/>
</calcChain>
</file>

<file path=xl/sharedStrings.xml><?xml version="1.0" encoding="utf-8"?>
<sst xmlns="http://schemas.openxmlformats.org/spreadsheetml/2006/main" count="79" uniqueCount="45">
  <si>
    <t>תאריך</t>
  </si>
  <si>
    <t>התחלה</t>
  </si>
  <si>
    <t>סיום</t>
  </si>
  <si>
    <t>סה"כ</t>
  </si>
  <si>
    <t>סה"כ שעות</t>
  </si>
  <si>
    <t>ימים</t>
  </si>
  <si>
    <r>
      <t xml:space="preserve">נא למלא שעות עבודה במבנה הבא  </t>
    </r>
    <r>
      <rPr>
        <b/>
        <sz val="11"/>
        <color rgb="FFFF0000"/>
        <rFont val="Arial"/>
        <family val="2"/>
        <charset val="177"/>
        <scheme val="minor"/>
      </rPr>
      <t>XX:XX</t>
    </r>
  </si>
  <si>
    <t>שם העובד</t>
  </si>
  <si>
    <t>רגילות</t>
  </si>
  <si>
    <t>נתונים נוספים</t>
  </si>
  <si>
    <t>שעתי</t>
  </si>
  <si>
    <t>יומי</t>
  </si>
  <si>
    <t>חודשי</t>
  </si>
  <si>
    <t>בסיס שכר</t>
  </si>
  <si>
    <t>אופן חישוב שכר</t>
  </si>
  <si>
    <t>ברוטו</t>
  </si>
  <si>
    <t>נטו</t>
  </si>
  <si>
    <t>תעריף בסיס שכר</t>
  </si>
  <si>
    <t>יניב מרדכי - רואה חשבון</t>
  </si>
  <si>
    <t>www.ym-cpa.co.il</t>
  </si>
  <si>
    <t xml:space="preserve">הערות    </t>
  </si>
  <si>
    <t>שם החברה</t>
  </si>
  <si>
    <t>חודש</t>
  </si>
  <si>
    <t>נא למלא תאים בצבע ירוק</t>
  </si>
  <si>
    <t>עמל 11 א.ת. חדש ראש העין,  טלפון 03-6055113, פקס 153-50-7777965, mazkirut@ym-cpa.co.il</t>
  </si>
  <si>
    <t>כל הזכויות שמורות ליניב מרדכי ייעוץ וניהול בע"מ</t>
  </si>
  <si>
    <t>המחשבון הנ"ל נועד לשימוש פנימי ואישי.</t>
  </si>
  <si>
    <t>מחשבון זה אינו מהווה ייעוץ מקצועי ו/או אינו מהווה תחליף לייעוץ מקצועי. שימוש וקבלת החלטות הינם באחריות המשתמש בלבד.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</si>
  <si>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</si>
  <si>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</si>
  <si>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</si>
  <si>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</si>
  <si>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</si>
  <si>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</si>
  <si>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</si>
  <si>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</si>
  <si>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</si>
  <si>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</si>
  <si>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</si>
  <si>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</si>
  <si>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ישראל</t>
  </si>
  <si>
    <t>זוכמן בע"מ</t>
  </si>
  <si>
    <t>יום קצר</t>
  </si>
  <si>
    <t>כן</t>
  </si>
  <si>
    <t>לא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</si>
</sst>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[$-1000000]h:mm;@"/>
  </numFmts>
  <fonts count="2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charset val="177"/>
      <scheme val="minor"/>
    </font>
    <font>
      <b/>
      <sz val="11"/>
      <color rgb="FFFF0000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sz val="11"/>
      <color theme="2" tint="-9.9978637043366805E-2"/>
      <name val="Arial"/>
      <family val="2"/>
      <charset val="177"/>
      <scheme val="minor"/>
    </font>
    <font>
      <sz val="11"/>
      <color theme="0" tint="-0.34998626667073579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28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  <scheme val="minor"/>
    </font>
    <font>
      <b/>
      <sz val="11"/>
      <name val="Arial"/>
      <family val="2"/>
      <scheme val="minor"/>
    </font>
    <font>
      <sz val="16"/>
      <name val="Arial"/>
      <family val="2"/>
    </font>
    <font>
      <sz val="11"/>
      <color theme="0" tint="-0.14999847407452621"/>
      <name val="Arial"/>
      <family val="2"/>
      <charset val="177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gradientFill degree="90">
        <stop position="0">
          <color theme="4" tint="0.59999389629810485"/>
        </stop>
        <stop position="1">
          <color theme="4" tint="0.59999389629810485"/>
        </stop>
      </gradient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12" fillId="0" borderId="0" xfId="2" applyFill="1" applyAlignment="1" applyProtection="1">
      <alignment vertical="center"/>
    </xf>
    <xf numFmtId="0" fontId="12" fillId="0" borderId="0" xfId="2" applyFill="1" applyBorder="1" applyAlignment="1" applyProtection="1">
      <alignment vertical="center"/>
    </xf>
    <xf numFmtId="165" fontId="4" fillId="5" borderId="7" xfId="0" applyNumberFormat="1" applyFont="1" applyFill="1" applyBorder="1" applyProtection="1">
      <protection locked="0"/>
    </xf>
    <xf numFmtId="165" fontId="4" fillId="5" borderId="8" xfId="0" applyNumberFormat="1" applyFont="1" applyFill="1" applyBorder="1" applyProtection="1">
      <protection locked="0"/>
    </xf>
    <xf numFmtId="165" fontId="4" fillId="5" borderId="7" xfId="0" applyNumberFormat="1" applyFont="1" applyFill="1" applyBorder="1" applyAlignment="1" applyProtection="1">
      <alignment horizontal="right" vertical="center"/>
      <protection locked="0"/>
    </xf>
    <xf numFmtId="165" fontId="4" fillId="5" borderId="8" xfId="0" applyNumberFormat="1" applyFont="1" applyFill="1" applyBorder="1" applyAlignment="1" applyProtection="1">
      <alignment horizontal="right" vertical="center"/>
      <protection locked="0"/>
    </xf>
    <xf numFmtId="165" fontId="4" fillId="5" borderId="7" xfId="0" applyNumberFormat="1" applyFont="1" applyFill="1" applyBorder="1" applyAlignment="1" applyProtection="1">
      <alignment vertical="center"/>
      <protection locked="0"/>
    </xf>
    <xf numFmtId="165" fontId="4" fillId="5" borderId="8" xfId="0" applyNumberFormat="1" applyFont="1" applyFill="1" applyBorder="1" applyAlignment="1" applyProtection="1">
      <alignment vertical="center"/>
      <protection locked="0"/>
    </xf>
    <xf numFmtId="43" fontId="0" fillId="5" borderId="8" xfId="1" applyFont="1" applyFill="1" applyBorder="1" applyProtection="1">
      <protection locked="0"/>
    </xf>
    <xf numFmtId="0" fontId="15" fillId="0" borderId="0" xfId="2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0" fillId="0" borderId="0" xfId="0" applyProtection="1"/>
    <xf numFmtId="0" fontId="14" fillId="2" borderId="4" xfId="0" applyFont="1" applyFill="1" applyBorder="1" applyAlignment="1" applyProtection="1">
      <alignment horizontal="center"/>
    </xf>
    <xf numFmtId="0" fontId="16" fillId="0" borderId="0" xfId="0" applyFont="1" applyProtection="1"/>
    <xf numFmtId="0" fontId="11" fillId="0" borderId="0" xfId="0" applyFont="1" applyProtection="1"/>
    <xf numFmtId="14" fontId="11" fillId="0" borderId="0" xfId="0" applyNumberFormat="1" applyFont="1" applyProtection="1"/>
    <xf numFmtId="0" fontId="3" fillId="2" borderId="4" xfId="0" applyFont="1" applyFill="1" applyBorder="1" applyAlignment="1" applyProtection="1">
      <alignment horizontal="right"/>
    </xf>
    <xf numFmtId="0" fontId="3" fillId="2" borderId="11" xfId="0" applyFont="1" applyFill="1" applyBorder="1" applyProtection="1"/>
    <xf numFmtId="0" fontId="3" fillId="2" borderId="12" xfId="0" applyFont="1" applyFill="1" applyBorder="1" applyProtection="1"/>
    <xf numFmtId="0" fontId="6" fillId="2" borderId="13" xfId="0" applyFont="1" applyFill="1" applyBorder="1" applyProtection="1"/>
    <xf numFmtId="164" fontId="4" fillId="0" borderId="5" xfId="1" applyNumberFormat="1" applyFont="1" applyFill="1" applyBorder="1" applyAlignment="1" applyProtection="1">
      <alignment horizontal="right"/>
    </xf>
    <xf numFmtId="4" fontId="4" fillId="0" borderId="10" xfId="0" applyNumberFormat="1" applyFont="1" applyFill="1" applyBorder="1" applyProtection="1"/>
    <xf numFmtId="43" fontId="0" fillId="0" borderId="0" xfId="1" applyNumberFormat="1" applyFont="1" applyFill="1" applyProtection="1"/>
    <xf numFmtId="164" fontId="4" fillId="0" borderId="6" xfId="1" applyNumberFormat="1" applyFont="1" applyFill="1" applyBorder="1" applyAlignment="1" applyProtection="1">
      <alignment horizontal="right"/>
    </xf>
    <xf numFmtId="0" fontId="7" fillId="0" borderId="0" xfId="0" applyFont="1" applyProtection="1"/>
    <xf numFmtId="0" fontId="0" fillId="3" borderId="0" xfId="0" applyFill="1" applyAlignment="1" applyProtection="1">
      <alignment horizontal="center"/>
    </xf>
    <xf numFmtId="0" fontId="17" fillId="0" borderId="0" xfId="0" applyFont="1" applyProtection="1"/>
    <xf numFmtId="0" fontId="10" fillId="0" borderId="0" xfId="0" applyFont="1" applyProtection="1"/>
    <xf numFmtId="164" fontId="4" fillId="0" borderId="9" xfId="1" applyNumberFormat="1" applyFont="1" applyFill="1" applyBorder="1" applyAlignment="1" applyProtection="1">
      <alignment horizontal="right"/>
    </xf>
    <xf numFmtId="0" fontId="0" fillId="0" borderId="0" xfId="0" applyBorder="1" applyProtection="1"/>
    <xf numFmtId="0" fontId="6" fillId="0" borderId="0" xfId="0" applyFont="1" applyBorder="1" applyProtection="1"/>
    <xf numFmtId="43" fontId="5" fillId="0" borderId="3" xfId="1" applyNumberFormat="1" applyFont="1" applyBorder="1" applyAlignment="1" applyProtection="1">
      <alignment horizontal="center"/>
    </xf>
    <xf numFmtId="0" fontId="6" fillId="0" borderId="0" xfId="0" applyFont="1" applyProtection="1"/>
    <xf numFmtId="164" fontId="5" fillId="0" borderId="3" xfId="1" applyNumberFormat="1" applyFont="1" applyBorder="1" applyAlignment="1" applyProtection="1">
      <alignment horizontal="center" vertical="center"/>
    </xf>
    <xf numFmtId="164" fontId="5" fillId="0" borderId="0" xfId="1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0" fillId="0" borderId="21" xfId="0" applyBorder="1" applyAlignment="1" applyProtection="1">
      <alignment horizontal="left"/>
    </xf>
    <xf numFmtId="0" fontId="0" fillId="0" borderId="19" xfId="0" applyBorder="1" applyProtection="1"/>
    <xf numFmtId="0" fontId="0" fillId="0" borderId="20" xfId="0" applyBorder="1" applyProtection="1"/>
    <xf numFmtId="17" fontId="18" fillId="5" borderId="4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Protection="1"/>
    <xf numFmtId="4" fontId="4" fillId="5" borderId="0" xfId="0" applyNumberFormat="1" applyFont="1" applyFill="1" applyBorder="1" applyProtection="1">
      <protection locked="0"/>
    </xf>
    <xf numFmtId="0" fontId="13" fillId="4" borderId="0" xfId="0" applyFont="1" applyFill="1" applyAlignment="1" applyProtection="1">
      <alignment horizontal="center" vertical="center"/>
    </xf>
    <xf numFmtId="0" fontId="12" fillId="4" borderId="0" xfId="2" applyFill="1" applyAlignment="1" applyProtection="1">
      <alignment horizontal="center" vertical="center"/>
    </xf>
    <xf numFmtId="0" fontId="0" fillId="0" borderId="8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/>
    </xf>
    <xf numFmtId="0" fontId="14" fillId="2" borderId="2" xfId="0" applyFont="1" applyFill="1" applyBorder="1" applyAlignment="1" applyProtection="1">
      <alignment horizontal="center"/>
    </xf>
    <xf numFmtId="0" fontId="14" fillId="2" borderId="3" xfId="0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 vertical="center" wrapText="1"/>
    </xf>
    <xf numFmtId="0" fontId="0" fillId="5" borderId="15" xfId="0" applyFill="1" applyBorder="1" applyAlignment="1" applyProtection="1">
      <alignment horizontal="right" vertical="top"/>
      <protection locked="0"/>
    </xf>
    <xf numFmtId="0" fontId="0" fillId="5" borderId="16" xfId="0" applyFill="1" applyBorder="1" applyAlignment="1" applyProtection="1">
      <alignment horizontal="right" vertical="top"/>
      <protection locked="0"/>
    </xf>
    <xf numFmtId="0" fontId="0" fillId="5" borderId="0" xfId="0" applyFill="1" applyBorder="1" applyAlignment="1" applyProtection="1">
      <alignment horizontal="right" vertical="top"/>
      <protection locked="0"/>
    </xf>
    <xf numFmtId="0" fontId="0" fillId="5" borderId="17" xfId="0" applyFill="1" applyBorder="1" applyAlignment="1" applyProtection="1">
      <alignment horizontal="right" vertical="top"/>
      <protection locked="0"/>
    </xf>
    <xf numFmtId="0" fontId="0" fillId="5" borderId="14" xfId="0" applyFill="1" applyBorder="1" applyAlignment="1" applyProtection="1">
      <alignment horizontal="right" vertical="top"/>
      <protection locked="0"/>
    </xf>
    <xf numFmtId="0" fontId="0" fillId="5" borderId="18" xfId="0" applyFill="1" applyBorder="1" applyAlignment="1" applyProtection="1">
      <alignment horizontal="right" vertical="top"/>
      <protection locked="0"/>
    </xf>
    <xf numFmtId="4" fontId="5" fillId="0" borderId="1" xfId="0" applyNumberFormat="1" applyFont="1" applyFill="1" applyBorder="1" applyAlignment="1" applyProtection="1">
      <alignment horizontal="center"/>
    </xf>
    <xf numFmtId="4" fontId="5" fillId="0" borderId="2" xfId="0" applyNumberFormat="1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5" borderId="14" xfId="0" applyFill="1" applyBorder="1" applyAlignment="1" applyProtection="1">
      <alignment horizontal="center"/>
      <protection locked="0"/>
    </xf>
    <xf numFmtId="43" fontId="0" fillId="5" borderId="14" xfId="1" applyFont="1" applyFill="1" applyBorder="1" applyProtection="1">
      <protection locked="0"/>
    </xf>
  </cellXfs>
  <cellStyles count="3">
    <cellStyle name="Comma" xfId="1" builtinId="3"/>
    <cellStyle name="Normal" xfId="0" builtinId="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0</xdr:row>
      <xdr:rowOff>47625</xdr:rowOff>
    </xdr:from>
    <xdr:to>
      <xdr:col>8</xdr:col>
      <xdr:colOff>2220147</xdr:colOff>
      <xdr:row>5</xdr:row>
      <xdr:rowOff>38700</xdr:rowOff>
    </xdr:to>
    <xdr:pic>
      <xdr:nvPicPr>
        <xdr:cNvPr id="4" name="תמונה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0974303" y="47625"/>
          <a:ext cx="2162997" cy="129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ym-cpa.co.i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rightToLeft="1" tabSelected="1" view="pageBreakPreview" zoomScaleNormal="90" zoomScaleSheetLayoutView="100" workbookViewId="0">
      <selection activeCell="D43" sqref="D43:E43"/>
    </sheetView>
  </sheetViews>
  <sheetFormatPr defaultRowHeight="14.25" x14ac:dyDescent="0.2"/>
  <cols>
    <col min="1" max="1" width="11.625" style="12" customWidth="1"/>
    <col min="2" max="3" width="12.625" style="12" customWidth="1"/>
    <col min="4" max="4" width="16" style="12" customWidth="1"/>
    <col min="5" max="5" width="7.75" style="12" bestFit="1" customWidth="1"/>
    <col min="6" max="8" width="10.375" style="12" customWidth="1"/>
    <col min="9" max="9" width="38.125" style="12" customWidth="1"/>
    <col min="10" max="44" width="9" style="12"/>
    <col min="45" max="45" width="9.875" style="12" bestFit="1" customWidth="1"/>
    <col min="46" max="16384" width="9" style="12"/>
  </cols>
  <sheetData>
    <row r="1" spans="1:45" ht="34.5" x14ac:dyDescent="0.2">
      <c r="A1" s="43" t="s">
        <v>18</v>
      </c>
      <c r="B1" s="43"/>
      <c r="C1" s="43"/>
      <c r="D1" s="43"/>
      <c r="E1" s="43"/>
      <c r="F1" s="43"/>
      <c r="G1" s="43"/>
      <c r="H1" s="43"/>
      <c r="I1" s="11"/>
    </row>
    <row r="2" spans="1:45" x14ac:dyDescent="0.2">
      <c r="A2" s="44" t="s">
        <v>24</v>
      </c>
      <c r="B2" s="44"/>
      <c r="C2" s="44"/>
      <c r="D2" s="44"/>
      <c r="E2" s="44"/>
      <c r="F2" s="44"/>
      <c r="G2" s="44"/>
      <c r="H2" s="44"/>
      <c r="I2" s="1"/>
      <c r="L2" s="41" t="s">
        <v>43</v>
      </c>
    </row>
    <row r="3" spans="1:45" ht="15" thickBot="1" x14ac:dyDescent="0.25">
      <c r="A3" s="44" t="s">
        <v>19</v>
      </c>
      <c r="B3" s="44"/>
      <c r="C3" s="44"/>
      <c r="D3" s="44"/>
      <c r="E3" s="44"/>
      <c r="F3" s="44"/>
      <c r="G3" s="44"/>
      <c r="H3" s="44"/>
      <c r="I3" s="2"/>
      <c r="L3" s="41" t="s">
        <v>44</v>
      </c>
    </row>
    <row r="4" spans="1:45" s="14" customFormat="1" ht="15" customHeight="1" thickBot="1" x14ac:dyDescent="0.25">
      <c r="A4" s="13" t="s">
        <v>22</v>
      </c>
      <c r="B4" s="47" t="s">
        <v>7</v>
      </c>
      <c r="C4" s="48"/>
      <c r="D4" s="49"/>
      <c r="E4" s="47" t="s">
        <v>21</v>
      </c>
      <c r="F4" s="48"/>
      <c r="G4" s="48"/>
      <c r="H4" s="49"/>
      <c r="I4" s="10"/>
    </row>
    <row r="5" spans="1:45" ht="24" thickBot="1" x14ac:dyDescent="0.4">
      <c r="A5" s="40" t="s">
        <v>35</v>
      </c>
      <c r="B5" s="50" t="s">
        <v>40</v>
      </c>
      <c r="C5" s="51"/>
      <c r="D5" s="52"/>
      <c r="E5" s="50" t="s">
        <v>41</v>
      </c>
      <c r="F5" s="51"/>
      <c r="G5" s="51"/>
      <c r="H5" s="52"/>
      <c r="AQ5" s="15" t="s">
        <v>10</v>
      </c>
      <c r="AR5" s="15" t="s">
        <v>15</v>
      </c>
      <c r="AS5" s="16" t="s">
        <v>28</v>
      </c>
    </row>
    <row r="6" spans="1:45" ht="18.75" thickBot="1" x14ac:dyDescent="0.3">
      <c r="A6" s="17" t="s">
        <v>0</v>
      </c>
      <c r="B6" s="18" t="s">
        <v>1</v>
      </c>
      <c r="C6" s="18" t="s">
        <v>2</v>
      </c>
      <c r="D6" s="19" t="s">
        <v>3</v>
      </c>
      <c r="E6" s="20" t="s">
        <v>42</v>
      </c>
      <c r="F6" s="20" t="s">
        <v>8</v>
      </c>
      <c r="G6" s="20">
        <v>125</v>
      </c>
      <c r="H6" s="20">
        <v>150</v>
      </c>
      <c r="AQ6" s="15" t="s">
        <v>11</v>
      </c>
      <c r="AR6" s="15" t="s">
        <v>16</v>
      </c>
      <c r="AS6" s="16" t="s">
        <v>29</v>
      </c>
    </row>
    <row r="7" spans="1:45" ht="15" x14ac:dyDescent="0.2">
      <c r="A7" s="21">
        <v>1</v>
      </c>
      <c r="B7" s="3"/>
      <c r="C7" s="4"/>
      <c r="D7" s="22">
        <f>(C7-B7)*24</f>
        <v>0</v>
      </c>
      <c r="E7" s="42" t="s">
        <v>43</v>
      </c>
      <c r="F7" s="23">
        <f>IF(E7=$L$3,IF(D7&lt;=8.6,D7,8.6),IF(E7=$L$2,IF(D7&lt;=7.6,D7,7.6)))</f>
        <v>0</v>
      </c>
      <c r="G7" s="23">
        <f>IF(E7=$L$3,IF(D7&lt;=10.6,D7-F7,2),IF(E7=$L$2,IF(D7&lt;=9.6,D7-F7,2)))</f>
        <v>0</v>
      </c>
      <c r="H7" s="23">
        <f>IF(E7=$L$3,IF(D7&gt;10.6,D7-F7-G7,0),IF(E7=$L$2,IF(D7&gt;9.6,D7-F7-G7,0)))</f>
        <v>0</v>
      </c>
      <c r="AQ7" s="15" t="s">
        <v>12</v>
      </c>
      <c r="AR7" s="15"/>
      <c r="AS7" s="16" t="s">
        <v>30</v>
      </c>
    </row>
    <row r="8" spans="1:45" ht="15.75" x14ac:dyDescent="0.25">
      <c r="A8" s="24">
        <f>+A7+1</f>
        <v>2</v>
      </c>
      <c r="B8" s="3"/>
      <c r="C8" s="4"/>
      <c r="D8" s="22">
        <f t="shared" ref="D8:D11" si="0">(C8-B8)*24</f>
        <v>0</v>
      </c>
      <c r="E8" s="42" t="s">
        <v>44</v>
      </c>
      <c r="F8" s="23">
        <f t="shared" ref="F8:F37" si="1">IF(E8=$L$3,IF(D8&lt;=8.6,D8,8.6),IF(E8=$L$2,IF(D8&lt;=7.6,D8,7.6)))</f>
        <v>0</v>
      </c>
      <c r="G8" s="23">
        <f t="shared" ref="G8:G37" si="2">IF(E8=$L$3,IF(D8&lt;=10.6,D8-F8,2),IF(E8=$L$2,IF(D8&lt;=9.6,D8-F8,2)))</f>
        <v>0</v>
      </c>
      <c r="H8" s="23">
        <f t="shared" ref="H8:H37" si="3">IF(E8=$L$3,IF(D8&gt;10.6,D8-F8-G8,0),IF(E8=$L$2,IF(D8&gt;9.6,D8-F8-G8,0)))</f>
        <v>0</v>
      </c>
      <c r="I8" s="25" t="s">
        <v>6</v>
      </c>
      <c r="AQ8" s="15"/>
      <c r="AR8" s="15"/>
      <c r="AS8" s="16" t="s">
        <v>31</v>
      </c>
    </row>
    <row r="9" spans="1:45" ht="15" x14ac:dyDescent="0.2">
      <c r="A9" s="24">
        <f t="shared" ref="A9:A37" si="4">+A8+1</f>
        <v>3</v>
      </c>
      <c r="B9" s="3"/>
      <c r="C9" s="4"/>
      <c r="D9" s="22">
        <f t="shared" si="0"/>
        <v>0</v>
      </c>
      <c r="E9" s="42" t="s">
        <v>44</v>
      </c>
      <c r="F9" s="23">
        <f t="shared" si="1"/>
        <v>0</v>
      </c>
      <c r="G9" s="23">
        <f t="shared" si="2"/>
        <v>0</v>
      </c>
      <c r="H9" s="23">
        <f t="shared" si="3"/>
        <v>0</v>
      </c>
      <c r="I9" s="26" t="s">
        <v>23</v>
      </c>
      <c r="AQ9" s="15"/>
      <c r="AR9" s="15"/>
      <c r="AS9" s="16" t="s">
        <v>32</v>
      </c>
    </row>
    <row r="10" spans="1:45" ht="15" x14ac:dyDescent="0.2">
      <c r="A10" s="24">
        <f t="shared" si="4"/>
        <v>4</v>
      </c>
      <c r="B10" s="3"/>
      <c r="C10" s="4"/>
      <c r="D10" s="22">
        <f t="shared" si="0"/>
        <v>0</v>
      </c>
      <c r="E10" s="42" t="s">
        <v>44</v>
      </c>
      <c r="F10" s="23">
        <f t="shared" si="1"/>
        <v>0</v>
      </c>
      <c r="G10" s="23">
        <f t="shared" si="2"/>
        <v>0</v>
      </c>
      <c r="H10" s="23">
        <f t="shared" si="3"/>
        <v>0</v>
      </c>
      <c r="AQ10" s="15"/>
      <c r="AR10" s="15"/>
      <c r="AS10" s="16" t="s">
        <v>33</v>
      </c>
    </row>
    <row r="11" spans="1:45" ht="15.75" x14ac:dyDescent="0.25">
      <c r="A11" s="24">
        <f t="shared" si="4"/>
        <v>5</v>
      </c>
      <c r="B11" s="3"/>
      <c r="C11" s="4"/>
      <c r="D11" s="22">
        <f t="shared" si="0"/>
        <v>0</v>
      </c>
      <c r="E11" s="42" t="s">
        <v>44</v>
      </c>
      <c r="F11" s="23">
        <f t="shared" si="1"/>
        <v>0</v>
      </c>
      <c r="G11" s="23">
        <f t="shared" si="2"/>
        <v>0</v>
      </c>
      <c r="H11" s="23">
        <f t="shared" si="3"/>
        <v>0</v>
      </c>
      <c r="I11" s="27" t="s">
        <v>25</v>
      </c>
      <c r="AQ11" s="15"/>
      <c r="AR11" s="15"/>
      <c r="AS11" s="16" t="s">
        <v>34</v>
      </c>
    </row>
    <row r="12" spans="1:45" ht="15" x14ac:dyDescent="0.2">
      <c r="A12" s="24">
        <f t="shared" si="4"/>
        <v>6</v>
      </c>
      <c r="B12" s="5"/>
      <c r="C12" s="6"/>
      <c r="D12" s="22">
        <f t="shared" ref="D12:D37" si="5">(C12-B12)*24</f>
        <v>0</v>
      </c>
      <c r="E12" s="42" t="s">
        <v>44</v>
      </c>
      <c r="F12" s="23">
        <f t="shared" si="1"/>
        <v>0</v>
      </c>
      <c r="G12" s="23">
        <f t="shared" si="2"/>
        <v>0</v>
      </c>
      <c r="H12" s="23">
        <f t="shared" si="3"/>
        <v>0</v>
      </c>
      <c r="I12" s="12" t="s">
        <v>26</v>
      </c>
      <c r="AQ12" s="15"/>
      <c r="AR12" s="15"/>
      <c r="AS12" s="16" t="s">
        <v>35</v>
      </c>
    </row>
    <row r="13" spans="1:45" ht="15" x14ac:dyDescent="0.2">
      <c r="A13" s="24">
        <f t="shared" si="4"/>
        <v>7</v>
      </c>
      <c r="B13" s="5"/>
      <c r="C13" s="6"/>
      <c r="D13" s="22">
        <f t="shared" si="5"/>
        <v>0</v>
      </c>
      <c r="E13" s="42" t="s">
        <v>44</v>
      </c>
      <c r="F13" s="23">
        <f t="shared" si="1"/>
        <v>0</v>
      </c>
      <c r="G13" s="23">
        <f t="shared" si="2"/>
        <v>0</v>
      </c>
      <c r="H13" s="23">
        <f t="shared" si="3"/>
        <v>0</v>
      </c>
      <c r="I13" s="53" t="s">
        <v>27</v>
      </c>
      <c r="AQ13" s="15"/>
      <c r="AR13" s="15"/>
      <c r="AS13" s="16" t="s">
        <v>36</v>
      </c>
    </row>
    <row r="14" spans="1:45" ht="15" x14ac:dyDescent="0.2">
      <c r="A14" s="24">
        <f t="shared" si="4"/>
        <v>8</v>
      </c>
      <c r="B14" s="5"/>
      <c r="C14" s="6"/>
      <c r="D14" s="22">
        <f t="shared" si="5"/>
        <v>0</v>
      </c>
      <c r="E14" s="42" t="s">
        <v>44</v>
      </c>
      <c r="F14" s="23">
        <f t="shared" si="1"/>
        <v>0</v>
      </c>
      <c r="G14" s="23">
        <f t="shared" si="2"/>
        <v>0</v>
      </c>
      <c r="H14" s="23">
        <f t="shared" si="3"/>
        <v>0</v>
      </c>
      <c r="I14" s="53"/>
      <c r="AQ14" s="15"/>
      <c r="AR14" s="15"/>
      <c r="AS14" s="16" t="s">
        <v>37</v>
      </c>
    </row>
    <row r="15" spans="1:45" ht="15" x14ac:dyDescent="0.2">
      <c r="A15" s="24">
        <f t="shared" si="4"/>
        <v>9</v>
      </c>
      <c r="B15" s="5"/>
      <c r="C15" s="6"/>
      <c r="D15" s="22">
        <f t="shared" si="5"/>
        <v>0</v>
      </c>
      <c r="E15" s="42" t="s">
        <v>44</v>
      </c>
      <c r="F15" s="23">
        <f t="shared" si="1"/>
        <v>0</v>
      </c>
      <c r="G15" s="23">
        <f t="shared" si="2"/>
        <v>0</v>
      </c>
      <c r="H15" s="23">
        <f t="shared" si="3"/>
        <v>0</v>
      </c>
      <c r="I15" s="53"/>
      <c r="AQ15" s="15"/>
      <c r="AR15" s="15"/>
      <c r="AS15" s="16" t="s">
        <v>38</v>
      </c>
    </row>
    <row r="16" spans="1:45" ht="15" x14ac:dyDescent="0.2">
      <c r="A16" s="24">
        <f t="shared" si="4"/>
        <v>10</v>
      </c>
      <c r="B16" s="5"/>
      <c r="C16" s="6"/>
      <c r="D16" s="22">
        <f t="shared" si="5"/>
        <v>0</v>
      </c>
      <c r="E16" s="42" t="s">
        <v>44</v>
      </c>
      <c r="F16" s="23">
        <f t="shared" si="1"/>
        <v>0</v>
      </c>
      <c r="G16" s="23">
        <f t="shared" si="2"/>
        <v>0</v>
      </c>
      <c r="H16" s="23">
        <f t="shared" si="3"/>
        <v>0</v>
      </c>
      <c r="AQ16" s="15"/>
      <c r="AR16" s="15"/>
      <c r="AS16" s="16" t="s">
        <v>39</v>
      </c>
    </row>
    <row r="17" spans="1:45" ht="15" x14ac:dyDescent="0.2">
      <c r="A17" s="24">
        <f t="shared" si="4"/>
        <v>11</v>
      </c>
      <c r="B17" s="5"/>
      <c r="C17" s="6"/>
      <c r="D17" s="22">
        <f t="shared" si="5"/>
        <v>0</v>
      </c>
      <c r="E17" s="42" t="s">
        <v>44</v>
      </c>
      <c r="F17" s="23">
        <f t="shared" si="1"/>
        <v>0</v>
      </c>
      <c r="G17" s="23">
        <f t="shared" si="2"/>
        <v>0</v>
      </c>
      <c r="H17" s="23">
        <f t="shared" si="3"/>
        <v>0</v>
      </c>
      <c r="AQ17" s="28"/>
      <c r="AR17" s="28"/>
      <c r="AS17" s="28"/>
    </row>
    <row r="18" spans="1:45" ht="15" x14ac:dyDescent="0.2">
      <c r="A18" s="24">
        <f t="shared" si="4"/>
        <v>12</v>
      </c>
      <c r="B18" s="5"/>
      <c r="C18" s="6"/>
      <c r="D18" s="22">
        <f t="shared" si="5"/>
        <v>0</v>
      </c>
      <c r="E18" s="42" t="s">
        <v>44</v>
      </c>
      <c r="F18" s="23">
        <f t="shared" si="1"/>
        <v>0</v>
      </c>
      <c r="G18" s="23">
        <f t="shared" si="2"/>
        <v>0</v>
      </c>
      <c r="H18" s="23">
        <f t="shared" si="3"/>
        <v>0</v>
      </c>
      <c r="AQ18" s="28"/>
      <c r="AR18" s="28"/>
      <c r="AS18" s="28"/>
    </row>
    <row r="19" spans="1:45" ht="15" x14ac:dyDescent="0.2">
      <c r="A19" s="24">
        <f t="shared" si="4"/>
        <v>13</v>
      </c>
      <c r="B19" s="5"/>
      <c r="C19" s="6"/>
      <c r="D19" s="22">
        <f t="shared" si="5"/>
        <v>0</v>
      </c>
      <c r="E19" s="42" t="s">
        <v>44</v>
      </c>
      <c r="F19" s="23">
        <f t="shared" si="1"/>
        <v>0</v>
      </c>
      <c r="G19" s="23">
        <f t="shared" si="2"/>
        <v>0</v>
      </c>
      <c r="H19" s="23">
        <f t="shared" si="3"/>
        <v>0</v>
      </c>
    </row>
    <row r="20" spans="1:45" ht="15" x14ac:dyDescent="0.2">
      <c r="A20" s="24">
        <f t="shared" si="4"/>
        <v>14</v>
      </c>
      <c r="B20" s="5"/>
      <c r="C20" s="6"/>
      <c r="D20" s="22">
        <f t="shared" si="5"/>
        <v>0</v>
      </c>
      <c r="E20" s="42" t="s">
        <v>44</v>
      </c>
      <c r="F20" s="23">
        <f t="shared" si="1"/>
        <v>0</v>
      </c>
      <c r="G20" s="23">
        <f t="shared" si="2"/>
        <v>0</v>
      </c>
      <c r="H20" s="23">
        <f t="shared" si="3"/>
        <v>0</v>
      </c>
    </row>
    <row r="21" spans="1:45" ht="15" x14ac:dyDescent="0.2">
      <c r="A21" s="24">
        <f t="shared" si="4"/>
        <v>15</v>
      </c>
      <c r="B21" s="7"/>
      <c r="C21" s="8"/>
      <c r="D21" s="22">
        <f t="shared" si="5"/>
        <v>0</v>
      </c>
      <c r="E21" s="42" t="s">
        <v>44</v>
      </c>
      <c r="F21" s="23">
        <f t="shared" si="1"/>
        <v>0</v>
      </c>
      <c r="G21" s="23">
        <f t="shared" si="2"/>
        <v>0</v>
      </c>
      <c r="H21" s="23">
        <f t="shared" si="3"/>
        <v>0</v>
      </c>
    </row>
    <row r="22" spans="1:45" ht="15" x14ac:dyDescent="0.2">
      <c r="A22" s="24">
        <f t="shared" si="4"/>
        <v>16</v>
      </c>
      <c r="B22" s="5"/>
      <c r="C22" s="6"/>
      <c r="D22" s="22">
        <f t="shared" si="5"/>
        <v>0</v>
      </c>
      <c r="E22" s="42" t="s">
        <v>44</v>
      </c>
      <c r="F22" s="23">
        <f t="shared" si="1"/>
        <v>0</v>
      </c>
      <c r="G22" s="23">
        <f t="shared" si="2"/>
        <v>0</v>
      </c>
      <c r="H22" s="23">
        <f t="shared" si="3"/>
        <v>0</v>
      </c>
    </row>
    <row r="23" spans="1:45" ht="15" x14ac:dyDescent="0.2">
      <c r="A23" s="24">
        <v>17</v>
      </c>
      <c r="B23" s="5"/>
      <c r="C23" s="6"/>
      <c r="D23" s="22">
        <f t="shared" si="5"/>
        <v>0</v>
      </c>
      <c r="E23" s="42" t="s">
        <v>44</v>
      </c>
      <c r="F23" s="23">
        <f t="shared" si="1"/>
        <v>0</v>
      </c>
      <c r="G23" s="23">
        <f t="shared" si="2"/>
        <v>0</v>
      </c>
      <c r="H23" s="23">
        <f t="shared" si="3"/>
        <v>0</v>
      </c>
    </row>
    <row r="24" spans="1:45" ht="15" x14ac:dyDescent="0.2">
      <c r="A24" s="24">
        <f t="shared" si="4"/>
        <v>18</v>
      </c>
      <c r="B24" s="5"/>
      <c r="C24" s="6"/>
      <c r="D24" s="22">
        <f t="shared" si="5"/>
        <v>0</v>
      </c>
      <c r="E24" s="42" t="s">
        <v>44</v>
      </c>
      <c r="F24" s="23">
        <f t="shared" si="1"/>
        <v>0</v>
      </c>
      <c r="G24" s="23">
        <f t="shared" si="2"/>
        <v>0</v>
      </c>
      <c r="H24" s="23">
        <f t="shared" si="3"/>
        <v>0</v>
      </c>
    </row>
    <row r="25" spans="1:45" ht="15" x14ac:dyDescent="0.2">
      <c r="A25" s="24">
        <f t="shared" si="4"/>
        <v>19</v>
      </c>
      <c r="B25" s="5"/>
      <c r="C25" s="6"/>
      <c r="D25" s="22">
        <f t="shared" si="5"/>
        <v>0</v>
      </c>
      <c r="E25" s="42" t="s">
        <v>44</v>
      </c>
      <c r="F25" s="23">
        <f t="shared" si="1"/>
        <v>0</v>
      </c>
      <c r="G25" s="23">
        <f t="shared" si="2"/>
        <v>0</v>
      </c>
      <c r="H25" s="23">
        <f t="shared" si="3"/>
        <v>0</v>
      </c>
    </row>
    <row r="26" spans="1:45" ht="15" x14ac:dyDescent="0.2">
      <c r="A26" s="24">
        <f t="shared" si="4"/>
        <v>20</v>
      </c>
      <c r="B26" s="5"/>
      <c r="C26" s="6"/>
      <c r="D26" s="22">
        <f t="shared" si="5"/>
        <v>0</v>
      </c>
      <c r="E26" s="42" t="s">
        <v>44</v>
      </c>
      <c r="F26" s="23">
        <f t="shared" si="1"/>
        <v>0</v>
      </c>
      <c r="G26" s="23">
        <f t="shared" si="2"/>
        <v>0</v>
      </c>
      <c r="H26" s="23">
        <f t="shared" si="3"/>
        <v>0</v>
      </c>
    </row>
    <row r="27" spans="1:45" ht="15" x14ac:dyDescent="0.2">
      <c r="A27" s="24">
        <f t="shared" si="4"/>
        <v>21</v>
      </c>
      <c r="B27" s="5"/>
      <c r="C27" s="6"/>
      <c r="D27" s="22">
        <f t="shared" si="5"/>
        <v>0</v>
      </c>
      <c r="E27" s="42" t="s">
        <v>44</v>
      </c>
      <c r="F27" s="23">
        <f t="shared" si="1"/>
        <v>0</v>
      </c>
      <c r="G27" s="23">
        <f t="shared" si="2"/>
        <v>0</v>
      </c>
      <c r="H27" s="23">
        <f t="shared" si="3"/>
        <v>0</v>
      </c>
    </row>
    <row r="28" spans="1:45" ht="15" x14ac:dyDescent="0.2">
      <c r="A28" s="24">
        <f t="shared" si="4"/>
        <v>22</v>
      </c>
      <c r="B28" s="5"/>
      <c r="C28" s="6"/>
      <c r="D28" s="22">
        <f t="shared" si="5"/>
        <v>0</v>
      </c>
      <c r="E28" s="42" t="s">
        <v>44</v>
      </c>
      <c r="F28" s="23">
        <f t="shared" si="1"/>
        <v>0</v>
      </c>
      <c r="G28" s="23">
        <f t="shared" si="2"/>
        <v>0</v>
      </c>
      <c r="H28" s="23">
        <f t="shared" si="3"/>
        <v>0</v>
      </c>
    </row>
    <row r="29" spans="1:45" ht="15" x14ac:dyDescent="0.2">
      <c r="A29" s="24">
        <f t="shared" si="4"/>
        <v>23</v>
      </c>
      <c r="B29" s="5"/>
      <c r="C29" s="6"/>
      <c r="D29" s="22">
        <f t="shared" si="5"/>
        <v>0</v>
      </c>
      <c r="E29" s="42" t="s">
        <v>44</v>
      </c>
      <c r="F29" s="23">
        <f t="shared" si="1"/>
        <v>0</v>
      </c>
      <c r="G29" s="23">
        <f t="shared" si="2"/>
        <v>0</v>
      </c>
      <c r="H29" s="23">
        <f t="shared" si="3"/>
        <v>0</v>
      </c>
    </row>
    <row r="30" spans="1:45" ht="15" x14ac:dyDescent="0.2">
      <c r="A30" s="24">
        <f t="shared" si="4"/>
        <v>24</v>
      </c>
      <c r="B30" s="5"/>
      <c r="C30" s="6"/>
      <c r="D30" s="22">
        <f t="shared" si="5"/>
        <v>0</v>
      </c>
      <c r="E30" s="42" t="s">
        <v>44</v>
      </c>
      <c r="F30" s="23">
        <f t="shared" si="1"/>
        <v>0</v>
      </c>
      <c r="G30" s="23">
        <f t="shared" si="2"/>
        <v>0</v>
      </c>
      <c r="H30" s="23">
        <f t="shared" si="3"/>
        <v>0</v>
      </c>
    </row>
    <row r="31" spans="1:45" ht="15" x14ac:dyDescent="0.2">
      <c r="A31" s="24">
        <f t="shared" si="4"/>
        <v>25</v>
      </c>
      <c r="B31" s="5"/>
      <c r="C31" s="6"/>
      <c r="D31" s="22">
        <f t="shared" si="5"/>
        <v>0</v>
      </c>
      <c r="E31" s="42" t="s">
        <v>44</v>
      </c>
      <c r="F31" s="23">
        <f t="shared" si="1"/>
        <v>0</v>
      </c>
      <c r="G31" s="23">
        <f t="shared" si="2"/>
        <v>0</v>
      </c>
      <c r="H31" s="23">
        <f t="shared" si="3"/>
        <v>0</v>
      </c>
    </row>
    <row r="32" spans="1:45" ht="15" x14ac:dyDescent="0.2">
      <c r="A32" s="24">
        <f t="shared" si="4"/>
        <v>26</v>
      </c>
      <c r="B32" s="5"/>
      <c r="C32" s="6"/>
      <c r="D32" s="22">
        <f t="shared" si="5"/>
        <v>0</v>
      </c>
      <c r="E32" s="42" t="s">
        <v>44</v>
      </c>
      <c r="F32" s="23">
        <f t="shared" si="1"/>
        <v>0</v>
      </c>
      <c r="G32" s="23">
        <f t="shared" si="2"/>
        <v>0</v>
      </c>
      <c r="H32" s="23">
        <f t="shared" si="3"/>
        <v>0</v>
      </c>
    </row>
    <row r="33" spans="1:8" ht="15" x14ac:dyDescent="0.2">
      <c r="A33" s="24">
        <f t="shared" si="4"/>
        <v>27</v>
      </c>
      <c r="B33" s="5"/>
      <c r="C33" s="6"/>
      <c r="D33" s="22">
        <f>(C33-B33)*24</f>
        <v>0</v>
      </c>
      <c r="E33" s="42" t="s">
        <v>44</v>
      </c>
      <c r="F33" s="23">
        <f t="shared" si="1"/>
        <v>0</v>
      </c>
      <c r="G33" s="23">
        <f t="shared" si="2"/>
        <v>0</v>
      </c>
      <c r="H33" s="23">
        <f t="shared" si="3"/>
        <v>0</v>
      </c>
    </row>
    <row r="34" spans="1:8" ht="15" x14ac:dyDescent="0.2">
      <c r="A34" s="24">
        <f t="shared" si="4"/>
        <v>28</v>
      </c>
      <c r="B34" s="5"/>
      <c r="C34" s="6"/>
      <c r="D34" s="22">
        <f t="shared" si="5"/>
        <v>0</v>
      </c>
      <c r="E34" s="42" t="s">
        <v>44</v>
      </c>
      <c r="F34" s="23">
        <f t="shared" si="1"/>
        <v>0</v>
      </c>
      <c r="G34" s="23">
        <f t="shared" si="2"/>
        <v>0</v>
      </c>
      <c r="H34" s="23">
        <f t="shared" si="3"/>
        <v>0</v>
      </c>
    </row>
    <row r="35" spans="1:8" ht="15" x14ac:dyDescent="0.2">
      <c r="A35" s="24">
        <f t="shared" si="4"/>
        <v>29</v>
      </c>
      <c r="B35" s="5"/>
      <c r="C35" s="6"/>
      <c r="D35" s="22">
        <f t="shared" si="5"/>
        <v>0</v>
      </c>
      <c r="E35" s="42" t="s">
        <v>44</v>
      </c>
      <c r="F35" s="23">
        <f t="shared" si="1"/>
        <v>0</v>
      </c>
      <c r="G35" s="23">
        <f t="shared" si="2"/>
        <v>0</v>
      </c>
      <c r="H35" s="23">
        <f t="shared" si="3"/>
        <v>0</v>
      </c>
    </row>
    <row r="36" spans="1:8" ht="15" x14ac:dyDescent="0.2">
      <c r="A36" s="24">
        <f t="shared" si="4"/>
        <v>30</v>
      </c>
      <c r="B36" s="5"/>
      <c r="C36" s="6"/>
      <c r="D36" s="22">
        <f t="shared" si="5"/>
        <v>0</v>
      </c>
      <c r="E36" s="42" t="s">
        <v>44</v>
      </c>
      <c r="F36" s="23">
        <f t="shared" si="1"/>
        <v>0</v>
      </c>
      <c r="G36" s="23">
        <f t="shared" si="2"/>
        <v>0</v>
      </c>
      <c r="H36" s="23">
        <f t="shared" si="3"/>
        <v>0</v>
      </c>
    </row>
    <row r="37" spans="1:8" ht="15" x14ac:dyDescent="0.2">
      <c r="A37" s="29">
        <f t="shared" si="4"/>
        <v>31</v>
      </c>
      <c r="B37" s="5"/>
      <c r="C37" s="6"/>
      <c r="D37" s="22">
        <f t="shared" si="5"/>
        <v>0</v>
      </c>
      <c r="E37" s="42" t="s">
        <v>44</v>
      </c>
      <c r="F37" s="23">
        <f t="shared" si="1"/>
        <v>0</v>
      </c>
      <c r="G37" s="23">
        <f t="shared" si="2"/>
        <v>0</v>
      </c>
      <c r="H37" s="23">
        <f t="shared" si="3"/>
        <v>0</v>
      </c>
    </row>
    <row r="38" spans="1:8" ht="15" thickBot="1" x14ac:dyDescent="0.25">
      <c r="A38" s="30"/>
    </row>
    <row r="39" spans="1:8" s="33" customFormat="1" ht="21" thickBot="1" x14ac:dyDescent="0.35">
      <c r="A39" s="31"/>
      <c r="B39" s="60" t="s">
        <v>4</v>
      </c>
      <c r="C39" s="61"/>
      <c r="D39" s="32">
        <f>SUM(D7:D38)</f>
        <v>0</v>
      </c>
      <c r="E39" s="32"/>
      <c r="F39" s="32">
        <f t="shared" ref="F39:H39" si="6">SUM(F7:F38)</f>
        <v>0</v>
      </c>
      <c r="G39" s="32">
        <f t="shared" si="6"/>
        <v>0</v>
      </c>
      <c r="H39" s="32">
        <f t="shared" si="6"/>
        <v>0</v>
      </c>
    </row>
    <row r="40" spans="1:8" s="33" customFormat="1" ht="21" thickBot="1" x14ac:dyDescent="0.35">
      <c r="A40" s="31"/>
      <c r="B40" s="62" t="s">
        <v>5</v>
      </c>
      <c r="C40" s="63"/>
      <c r="D40" s="34">
        <f>COUNTIF(D7:D37,"&lt;&gt;0")</f>
        <v>0</v>
      </c>
      <c r="E40" s="35"/>
      <c r="F40" s="35"/>
      <c r="G40" s="35"/>
      <c r="H40" s="35"/>
    </row>
    <row r="41" spans="1:8" ht="7.5" customHeight="1" x14ac:dyDescent="0.2">
      <c r="A41" s="36"/>
    </row>
    <row r="42" spans="1:8" ht="20.25" x14ac:dyDescent="0.3">
      <c r="A42" s="64" t="s">
        <v>9</v>
      </c>
      <c r="B42" s="64"/>
      <c r="C42" s="64"/>
      <c r="D42" s="64"/>
      <c r="E42" s="64"/>
    </row>
    <row r="43" spans="1:8" x14ac:dyDescent="0.2">
      <c r="B43" s="65" t="s">
        <v>13</v>
      </c>
      <c r="C43" s="65"/>
      <c r="D43" s="66" t="s">
        <v>10</v>
      </c>
      <c r="E43" s="66"/>
    </row>
    <row r="44" spans="1:8" x14ac:dyDescent="0.2">
      <c r="B44" s="45" t="s">
        <v>17</v>
      </c>
      <c r="C44" s="45"/>
      <c r="D44" s="67">
        <v>0</v>
      </c>
      <c r="E44" s="9"/>
    </row>
    <row r="45" spans="1:8" x14ac:dyDescent="0.2">
      <c r="B45" s="45" t="s">
        <v>14</v>
      </c>
      <c r="C45" s="46"/>
      <c r="D45" s="66" t="s">
        <v>15</v>
      </c>
      <c r="E45" s="66"/>
    </row>
    <row r="46" spans="1:8" x14ac:dyDescent="0.2">
      <c r="B46" s="37" t="s">
        <v>20</v>
      </c>
      <c r="C46" s="54"/>
      <c r="D46" s="54"/>
      <c r="E46" s="54"/>
      <c r="F46" s="54"/>
      <c r="G46" s="54"/>
      <c r="H46" s="55"/>
    </row>
    <row r="47" spans="1:8" x14ac:dyDescent="0.2">
      <c r="B47" s="38"/>
      <c r="C47" s="56"/>
      <c r="D47" s="56"/>
      <c r="E47" s="56"/>
      <c r="F47" s="56"/>
      <c r="G47" s="56"/>
      <c r="H47" s="57"/>
    </row>
    <row r="48" spans="1:8" x14ac:dyDescent="0.2">
      <c r="B48" s="39"/>
      <c r="C48" s="58"/>
      <c r="D48" s="58"/>
      <c r="E48" s="58"/>
      <c r="F48" s="58"/>
      <c r="G48" s="58"/>
      <c r="H48" s="59"/>
    </row>
  </sheetData>
  <sheetProtection password="C735" sheet="1" objects="1" scenarios="1"/>
  <mergeCells count="17">
    <mergeCell ref="I13:I15"/>
    <mergeCell ref="C46:H48"/>
    <mergeCell ref="B5:D5"/>
    <mergeCell ref="B39:C39"/>
    <mergeCell ref="B40:C40"/>
    <mergeCell ref="B43:C43"/>
    <mergeCell ref="A42:E42"/>
    <mergeCell ref="D43:E43"/>
    <mergeCell ref="D45:E45"/>
    <mergeCell ref="A1:H1"/>
    <mergeCell ref="A2:H2"/>
    <mergeCell ref="A3:H3"/>
    <mergeCell ref="B45:C45"/>
    <mergeCell ref="B44:C44"/>
    <mergeCell ref="B4:D4"/>
    <mergeCell ref="E5:H5"/>
    <mergeCell ref="E4:H4"/>
  </mergeCells>
  <dataValidations count="5">
    <dataValidation type="list" allowBlank="1" showInputMessage="1" showErrorMessage="1" sqref="D43">
      <formula1>$AQ$5:$AQ$7</formula1>
    </dataValidation>
    <dataValidation type="list" allowBlank="1" showInputMessage="1" showErrorMessage="1" sqref="D45">
      <formula1>$AR$5:$AR$6</formula1>
    </dataValidation>
    <dataValidation type="decimal" allowBlank="1" showInputMessage="1" showErrorMessage="1" sqref="D44:E44">
      <formula1>0</formula1>
      <formula2>99999999999</formula2>
    </dataValidation>
    <dataValidation type="list" allowBlank="1" showInputMessage="1" showErrorMessage="1" sqref="A5">
      <formula1>$AS$5:$AS$16</formula1>
    </dataValidation>
    <dataValidation type="list" allowBlank="1" showInputMessage="1" showErrorMessage="1" sqref="E7:E37">
      <formula1>$L$2:$L$3</formula1>
    </dataValidation>
  </dataValidations>
  <hyperlinks>
    <hyperlink ref="A3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9" fitToWidth="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גיליון1</vt:lpstr>
      <vt:lpstr>גיליון1!WPrint_Area_W</vt:lpstr>
      <vt:lpstr>גיליון1!WPrint_TitlesW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yaniv mordechai</dc:creator>
  <cp:lastModifiedBy>Yaniv Mordechai CPA</cp:lastModifiedBy>
  <cp:lastPrinted>2017-07-25T12:50:24Z</cp:lastPrinted>
  <dcterms:created xsi:type="dcterms:W3CDTF">2010-06-02T17:20:12Z</dcterms:created>
  <dcterms:modified xsi:type="dcterms:W3CDTF">2019-07-10T12:05:08Z</dcterms:modified>
</cp:coreProperties>
</file>